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730" windowHeight="11700"/>
  </bookViews>
  <sheets>
    <sheet name="Merginos 2025" sheetId="1" r:id="rId1"/>
    <sheet name="Vaikinai 2025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  <c r="O15" i="1" s="1"/>
  <c r="P15" i="1" s="1"/>
  <c r="M14" i="1" l="1"/>
  <c r="O14" i="1" s="1"/>
  <c r="P14" i="1" s="1"/>
  <c r="M16" i="1"/>
  <c r="O16" i="1" s="1"/>
  <c r="P16" i="1" s="1"/>
  <c r="M18" i="2"/>
  <c r="O18" i="2" s="1"/>
  <c r="P18" i="2" s="1"/>
  <c r="M20" i="2"/>
  <c r="O20" i="2" s="1"/>
  <c r="P20" i="2" s="1"/>
  <c r="M19" i="1"/>
  <c r="O19" i="1" s="1"/>
  <c r="P19" i="1" s="1"/>
  <c r="M18" i="1"/>
  <c r="O18" i="1" s="1"/>
  <c r="P18" i="1" s="1"/>
  <c r="M17" i="1"/>
  <c r="O17" i="1" s="1"/>
  <c r="P17" i="1" s="1"/>
  <c r="M12" i="1"/>
  <c r="O12" i="1" s="1"/>
  <c r="P12" i="1" s="1"/>
  <c r="M10" i="1"/>
  <c r="O10" i="1" s="1"/>
  <c r="P10" i="1" s="1"/>
  <c r="M13" i="1"/>
  <c r="O13" i="1" s="1"/>
  <c r="P13" i="1" s="1"/>
  <c r="M11" i="1"/>
  <c r="O11" i="1" s="1"/>
  <c r="P11" i="1" s="1"/>
  <c r="M9" i="1"/>
  <c r="O9" i="1" s="1"/>
  <c r="P9" i="1" s="1"/>
  <c r="M13" i="2"/>
  <c r="O13" i="2" s="1"/>
  <c r="P13" i="2" s="1"/>
  <c r="M15" i="2"/>
  <c r="O15" i="2" s="1"/>
  <c r="P15" i="2" s="1"/>
  <c r="M19" i="2"/>
  <c r="O19" i="2" s="1"/>
  <c r="P19" i="2" s="1"/>
  <c r="M16" i="2"/>
  <c r="O16" i="2" s="1"/>
  <c r="P16" i="2" s="1"/>
  <c r="M17" i="2"/>
  <c r="O17" i="2" s="1"/>
  <c r="P17" i="2" s="1"/>
  <c r="M11" i="2"/>
  <c r="O11" i="2" s="1"/>
  <c r="P11" i="2" s="1"/>
  <c r="M14" i="2"/>
  <c r="O14" i="2" s="1"/>
  <c r="P14" i="2" s="1"/>
  <c r="M10" i="2"/>
  <c r="O10" i="2" s="1"/>
  <c r="P10" i="2" s="1"/>
  <c r="M12" i="2"/>
  <c r="O12" i="2" s="1"/>
  <c r="P12" i="2" s="1"/>
  <c r="M9" i="2"/>
  <c r="O9" i="2" s="1"/>
  <c r="P9" i="2" s="1"/>
</calcChain>
</file>

<file path=xl/sharedStrings.xml><?xml version="1.0" encoding="utf-8"?>
<sst xmlns="http://schemas.openxmlformats.org/spreadsheetml/2006/main" count="76" uniqueCount="44">
  <si>
    <t>Rezultatai</t>
  </si>
  <si>
    <t>Merginos</t>
  </si>
  <si>
    <t>Eil. Nr.</t>
  </si>
  <si>
    <t>Komanda</t>
  </si>
  <si>
    <t>Buomas</t>
  </si>
  <si>
    <t>Pelkė</t>
  </si>
  <si>
    <t>Lygiagretės virvės</t>
  </si>
  <si>
    <t>Traversas</t>
  </si>
  <si>
    <t>Mazgai</t>
  </si>
  <si>
    <t>Oro perkėla</t>
  </si>
  <si>
    <t>Baudos</t>
  </si>
  <si>
    <t>Finišas</t>
  </si>
  <si>
    <t>Baudų laikas</t>
  </si>
  <si>
    <t>Bendras laikas</t>
  </si>
  <si>
    <t>Vieta</t>
  </si>
  <si>
    <t>Panevėžio rajono Raguvos gimnazija</t>
  </si>
  <si>
    <t>Vilniaus Levo Karsavino mokykla</t>
  </si>
  <si>
    <t>Panevėžio "Saulėtekio" progimnazija</t>
  </si>
  <si>
    <t>Vilniaus rajono Kyviškių pagrindinė mokykla</t>
  </si>
  <si>
    <t>Šiaulių Salduvės progimnazija</t>
  </si>
  <si>
    <t>Visagino "Verdenės" gimnazija</t>
  </si>
  <si>
    <t>Kauno r. VDU Ugnės Karvelis gimnazijos</t>
  </si>
  <si>
    <t>Alytaus šv. Benedikto gimnazija</t>
  </si>
  <si>
    <t xml:space="preserve">  </t>
  </si>
  <si>
    <t xml:space="preserve"> </t>
  </si>
  <si>
    <t>Vaikinai</t>
  </si>
  <si>
    <t>2024–2025 MOKSLO METŲ LIETUVOS MOKYKLŲ ŽAIDYNIŲ TURIZMO VARŽYBOS</t>
  </si>
  <si>
    <t>Šiaulių Juliaus Janonio gimnazija</t>
  </si>
  <si>
    <t>Kaišiadorių Algirdo Brazausko gimnazija</t>
  </si>
  <si>
    <t>Stovykla "Pasaka", Klaipėdos rajonas</t>
  </si>
  <si>
    <t>2025 m. gegužės 9 d.</t>
  </si>
  <si>
    <t>Vyr. Teisėjas Jonas Igonin</t>
  </si>
  <si>
    <t>Vyr. Sekretorius  Jurgita Šeštokaitė</t>
  </si>
  <si>
    <t>Dėžės</t>
  </si>
  <si>
    <t>Palapinė</t>
  </si>
  <si>
    <t>Diržas su laipynėmis</t>
  </si>
  <si>
    <t>Mazgas</t>
  </si>
  <si>
    <t>"Sužeistasis"</t>
  </si>
  <si>
    <t>Kelmės Jono Graičiūno gimnazija</t>
  </si>
  <si>
    <t>Klaipėdos "Saulėtekio" progimnazijos</t>
  </si>
  <si>
    <t>Klaipėdos „Smeltės“ progimnazija</t>
  </si>
  <si>
    <t>Tauragės Žalgirių gimnazija</t>
  </si>
  <si>
    <t>Panevėžio m. ,,Minties" gimnazija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</si>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</sst>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4"/>
      <color indexed="8"/>
      <name val="Calibri"/>
      <family val="2"/>
      <charset val="186"/>
    </font>
    <font>
      <sz val="16"/>
      <color indexed="8"/>
      <name val="Calibri"/>
      <family val="2"/>
      <charset val="186"/>
    </font>
    <font>
      <b/>
      <sz val="11"/>
      <name val="Calibri"/>
      <family val="2"/>
      <charset val="186"/>
    </font>
    <font>
      <sz val="8"/>
      <color indexed="8"/>
      <name val="Calibri"/>
      <family val="2"/>
      <charset val="186"/>
    </font>
    <font>
      <sz val="18"/>
      <color indexed="8"/>
      <name val="Calibri"/>
      <family val="2"/>
      <charset val="186"/>
    </font>
    <font>
      <sz val="18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 applyFill="1"/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" fillId="0" borderId="0" xfId="1"/>
    <xf numFmtId="0" fontId="1" fillId="0" borderId="1" xfId="1" applyBorder="1" applyAlignment="1">
      <alignment horizontal="center" vertical="center" textRotation="90"/>
    </xf>
    <xf numFmtId="0" fontId="1" fillId="0" borderId="1" xfId="1" applyFill="1" applyBorder="1" applyAlignment="1">
      <alignment horizontal="center" vertical="center"/>
    </xf>
    <xf numFmtId="0" fontId="1" fillId="0" borderId="1" xfId="1" applyBorder="1" applyAlignment="1">
      <alignment horizontal="center" textRotation="90"/>
    </xf>
    <xf numFmtId="0" fontId="1" fillId="0" borderId="1" xfId="1" applyFill="1" applyBorder="1" applyAlignment="1">
      <alignment horizontal="center"/>
    </xf>
    <xf numFmtId="20" fontId="1" fillId="0" borderId="0" xfId="1" applyNumberFormat="1"/>
    <xf numFmtId="0" fontId="4" fillId="0" borderId="1" xfId="0" applyFont="1" applyBorder="1"/>
    <xf numFmtId="0" fontId="5" fillId="0" borderId="0" xfId="1" applyFont="1"/>
    <xf numFmtId="0" fontId="5" fillId="0" borderId="0" xfId="1" applyFont="1" applyAlignment="1">
      <alignment horizontal="center"/>
    </xf>
    <xf numFmtId="0" fontId="3" fillId="0" borderId="0" xfId="1" applyFont="1"/>
    <xf numFmtId="0" fontId="0" fillId="0" borderId="1" xfId="1" applyFont="1" applyBorder="1" applyAlignment="1">
      <alignment horizontal="center" textRotation="90"/>
    </xf>
    <xf numFmtId="0" fontId="1" fillId="0" borderId="0" xfId="1" applyAlignment="1"/>
    <xf numFmtId="0" fontId="6" fillId="0" borderId="0" xfId="1" applyFont="1" applyAlignment="1"/>
    <xf numFmtId="0" fontId="1" fillId="2" borderId="1" xfId="1" applyFill="1" applyBorder="1" applyAlignment="1">
      <alignment horizontal="center" textRotation="90"/>
    </xf>
    <xf numFmtId="0" fontId="9" fillId="0" borderId="0" xfId="0" applyFont="1"/>
    <xf numFmtId="0" fontId="0" fillId="0" borderId="0" xfId="0" applyFont="1"/>
    <xf numFmtId="0" fontId="8" fillId="0" borderId="0" xfId="1" applyFont="1"/>
    <xf numFmtId="0" fontId="0" fillId="0" borderId="1" xfId="0" applyBorder="1" applyAlignment="1">
      <alignment textRotation="90"/>
    </xf>
    <xf numFmtId="164" fontId="1" fillId="0" borderId="1" xfId="1" applyNumberFormat="1" applyFill="1" applyBorder="1" applyAlignment="1">
      <alignment horizontal="center"/>
    </xf>
    <xf numFmtId="45" fontId="1" fillId="0" borderId="1" xfId="1" applyNumberFormat="1" applyFill="1" applyBorder="1" applyAlignment="1">
      <alignment horizontal="center"/>
    </xf>
    <xf numFmtId="0" fontId="0" fillId="0" borderId="0" xfId="0" applyFill="1"/>
    <xf numFmtId="0" fontId="7" fillId="0" borderId="0" xfId="0" applyFont="1" applyFill="1"/>
    <xf numFmtId="0" fontId="3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1" fillId="0" borderId="0" xfId="1" applyFill="1"/>
    <xf numFmtId="0" fontId="9" fillId="0" borderId="0" xfId="0" applyFont="1" applyFill="1"/>
    <xf numFmtId="0" fontId="0" fillId="0" borderId="0" xfId="0" applyFont="1" applyFill="1"/>
    <xf numFmtId="0" fontId="1" fillId="0" borderId="1" xfId="1" applyFill="1" applyBorder="1" applyAlignment="1">
      <alignment horizontal="center" vertical="center" textRotation="90"/>
    </xf>
    <xf numFmtId="0" fontId="0" fillId="0" borderId="1" xfId="0" applyFill="1" applyBorder="1" applyAlignment="1">
      <alignment textRotation="90"/>
    </xf>
    <xf numFmtId="0" fontId="1" fillId="0" borderId="1" xfId="1" applyFill="1" applyBorder="1" applyAlignment="1">
      <alignment horizontal="center" textRotation="90"/>
    </xf>
    <xf numFmtId="20" fontId="1" fillId="0" borderId="0" xfId="1" applyNumberFormat="1" applyFill="1"/>
    <xf numFmtId="0" fontId="0" fillId="0" borderId="0" xfId="1" applyFont="1" applyFill="1"/>
    <xf numFmtId="0" fontId="0" fillId="0" borderId="0" xfId="1" applyFont="1" applyFill="1" applyAlignment="1">
      <alignment horizontal="center"/>
    </xf>
    <xf numFmtId="0" fontId="1" fillId="0" borderId="0" xfId="1" applyFill="1" applyAlignment="1">
      <alignment horizontal="center"/>
    </xf>
    <xf numFmtId="0" fontId="1" fillId="0" borderId="0" xfId="1" applyAlignment="1">
      <alignment horizontal="center"/>
    </xf>
    <xf numFmtId="0" fontId="0" fillId="0" borderId="0" xfId="1" applyFont="1" applyAlignment="1">
      <alignment horizontal="center"/>
    </xf>
    <xf numFmtId="0" fontId="4" fillId="0" borderId="1" xfId="1" applyFont="1" applyFill="1" applyBorder="1"/>
    <xf numFmtId="0" fontId="4" fillId="0" borderId="1" xfId="0" applyFont="1" applyFill="1" applyBorder="1"/>
    <xf numFmtId="0" fontId="10" fillId="0" borderId="1" xfId="0" applyFont="1" applyFill="1" applyBorder="1"/>
    <xf numFmtId="0" fontId="10" fillId="0" borderId="0" xfId="0" applyFont="1" applyFill="1" applyBorder="1"/>
    <xf numFmtId="0" fontId="4" fillId="0" borderId="0" xfId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</xdr:row>
      <xdr:rowOff>0</xdr:rowOff>
    </xdr:from>
    <xdr:to>
      <xdr:col>15</xdr:col>
      <xdr:colOff>219075</xdr:colOff>
      <xdr:row>6</xdr:row>
      <xdr:rowOff>199505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BBB46322-3884-4FC4-AB1C-A023DDD88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0" y="295275"/>
          <a:ext cx="828675" cy="1313930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20</xdr:row>
      <xdr:rowOff>0</xdr:rowOff>
    </xdr:from>
    <xdr:ext cx="2594375" cy="925830"/>
    <xdr:pic>
      <xdr:nvPicPr>
        <xdr:cNvPr id="3" name="Picture 2">
          <a:extLst>
            <a:ext uri="{FF2B5EF4-FFF2-40B4-BE49-F238E27FC236}">
              <a16:creationId xmlns:a16="http://schemas.microsoft.com/office/drawing/2014/main" xmlns="" id="{C50D922A-7E57-4E8A-80FA-466B381EB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4933950"/>
          <a:ext cx="2594375" cy="92583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20</xdr:row>
      <xdr:rowOff>0</xdr:rowOff>
    </xdr:from>
    <xdr:ext cx="1968738" cy="772437"/>
    <xdr:pic>
      <xdr:nvPicPr>
        <xdr:cNvPr id="5" name="Picture 4">
          <a:extLst>
            <a:ext uri="{FF2B5EF4-FFF2-40B4-BE49-F238E27FC236}">
              <a16:creationId xmlns:a16="http://schemas.microsoft.com/office/drawing/2014/main" xmlns="" id="{FC7A498E-4BD4-4887-AA13-E128A8ACF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0" y="4933950"/>
          <a:ext cx="1968738" cy="7724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247650</xdr:colOff>
      <xdr:row>1</xdr:row>
      <xdr:rowOff>1</xdr:rowOff>
    </xdr:from>
    <xdr:to>
      <xdr:col>15</xdr:col>
      <xdr:colOff>466725</xdr:colOff>
      <xdr:row>7</xdr:row>
      <xdr:rowOff>9006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42328818-CCCA-43E5-8C3F-8FDAFABCE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2300" y="295276"/>
          <a:ext cx="828675" cy="1313930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21</xdr:row>
      <xdr:rowOff>0</xdr:rowOff>
    </xdr:from>
    <xdr:ext cx="2594375" cy="925830"/>
    <xdr:pic>
      <xdr:nvPicPr>
        <xdr:cNvPr id="10" name="Picture 9">
          <a:extLst>
            <a:ext uri="{FF2B5EF4-FFF2-40B4-BE49-F238E27FC236}">
              <a16:creationId xmlns:a16="http://schemas.microsoft.com/office/drawing/2014/main" xmlns="" id="{3F38171D-1EE3-4E60-8173-7FB5CBE7F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819650"/>
          <a:ext cx="2594375" cy="92583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21</xdr:row>
      <xdr:rowOff>0</xdr:rowOff>
    </xdr:from>
    <xdr:ext cx="1968738" cy="772437"/>
    <xdr:pic>
      <xdr:nvPicPr>
        <xdr:cNvPr id="11" name="Picture 10">
          <a:extLst>
            <a:ext uri="{FF2B5EF4-FFF2-40B4-BE49-F238E27FC236}">
              <a16:creationId xmlns:a16="http://schemas.microsoft.com/office/drawing/2014/main" xmlns="" id="{89B3B9E1-6202-471B-A257-2B2118640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15050" y="4819650"/>
          <a:ext cx="1968738" cy="77243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topLeftCell="A7" workbookViewId="0">
      <selection activeCell="B23" sqref="B23"/>
    </sheetView>
  </sheetViews>
  <sheetFormatPr defaultRowHeight="15" x14ac:dyDescent="0.25"/>
  <cols>
    <col min="1" max="1" width="4.140625" style="25" customWidth="1"/>
    <col min="2" max="2" width="41.5703125" style="25" customWidth="1"/>
    <col min="3" max="5" width="4.140625" style="25" customWidth="1"/>
    <col min="6" max="6" width="3.28515625" style="25" customWidth="1"/>
    <col min="7" max="7" width="3.7109375" style="25" customWidth="1"/>
    <col min="8" max="8" width="3.5703125" style="25" customWidth="1"/>
    <col min="9" max="9" width="3.85546875" style="25" customWidth="1"/>
    <col min="10" max="10" width="3.5703125" style="25" customWidth="1"/>
    <col min="11" max="11" width="4" style="25" customWidth="1"/>
    <col min="12" max="12" width="3.7109375" style="25" customWidth="1"/>
    <col min="13" max="13" width="6" style="25" customWidth="1"/>
    <col min="14" max="16" width="9.140625" style="25"/>
    <col min="17" max="17" width="5.7109375" style="25" customWidth="1"/>
    <col min="18" max="18" width="9.140625" style="25" hidden="1" customWidth="1"/>
    <col min="19" max="19" width="0" style="25" hidden="1" customWidth="1"/>
    <col min="20" max="16384" width="9.140625" style="25"/>
  </cols>
  <sheetData>
    <row r="1" spans="1:19" ht="23.25" x14ac:dyDescent="0.35">
      <c r="B1" s="26" t="s">
        <v>26</v>
      </c>
    </row>
    <row r="3" spans="1:19" ht="21" x14ac:dyDescent="0.35">
      <c r="A3" s="1"/>
      <c r="B3" s="1"/>
      <c r="C3" s="1"/>
      <c r="D3" s="1"/>
      <c r="E3" s="1"/>
      <c r="F3" s="1"/>
      <c r="G3" s="1"/>
      <c r="H3" s="1"/>
      <c r="I3" s="1"/>
      <c r="J3" s="27"/>
      <c r="K3" s="27" t="s">
        <v>0</v>
      </c>
      <c r="L3" s="28"/>
      <c r="M3" s="29"/>
      <c r="N3" s="29"/>
      <c r="O3" s="29"/>
      <c r="P3" s="29"/>
      <c r="Q3" s="29"/>
      <c r="R3" s="29"/>
      <c r="S3" s="29"/>
    </row>
    <row r="4" spans="1:19" ht="21" x14ac:dyDescent="0.35">
      <c r="A4" s="1"/>
      <c r="B4" s="1"/>
      <c r="C4" s="1"/>
      <c r="D4" s="1"/>
      <c r="E4" s="1"/>
      <c r="F4" s="1"/>
      <c r="G4" s="1"/>
      <c r="H4" s="1"/>
      <c r="I4" s="1"/>
      <c r="J4" s="27"/>
      <c r="K4" s="27" t="s">
        <v>1</v>
      </c>
      <c r="L4" s="28"/>
      <c r="M4" s="29"/>
      <c r="N4" s="29"/>
      <c r="O4" s="29"/>
      <c r="P4" s="29"/>
      <c r="Q4" s="29"/>
      <c r="R4" s="29"/>
      <c r="S4" s="29"/>
    </row>
    <row r="5" spans="1:19" ht="15.75" x14ac:dyDescent="0.25">
      <c r="A5" s="29"/>
      <c r="B5" s="30" t="s">
        <v>29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19" x14ac:dyDescent="0.25">
      <c r="A6" s="29"/>
      <c r="B6" s="31" t="s">
        <v>30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ht="24" customHeight="1" x14ac:dyDescent="0.25"/>
    <row r="8" spans="1:19" ht="100.5" x14ac:dyDescent="0.25">
      <c r="A8" s="32" t="s">
        <v>2</v>
      </c>
      <c r="B8" s="7" t="s">
        <v>3</v>
      </c>
      <c r="C8" s="33" t="s">
        <v>34</v>
      </c>
      <c r="D8" s="33" t="s">
        <v>33</v>
      </c>
      <c r="E8" s="34" t="s">
        <v>9</v>
      </c>
      <c r="F8" s="34" t="s">
        <v>6</v>
      </c>
      <c r="G8" s="33" t="s">
        <v>35</v>
      </c>
      <c r="H8" s="34" t="s">
        <v>7</v>
      </c>
      <c r="I8" s="34" t="s">
        <v>5</v>
      </c>
      <c r="J8" s="34" t="s">
        <v>4</v>
      </c>
      <c r="K8" s="34" t="s">
        <v>36</v>
      </c>
      <c r="L8" s="34" t="s">
        <v>37</v>
      </c>
      <c r="M8" s="34" t="s">
        <v>10</v>
      </c>
      <c r="N8" s="34" t="s">
        <v>11</v>
      </c>
      <c r="O8" s="34" t="s">
        <v>12</v>
      </c>
      <c r="P8" s="34" t="s">
        <v>13</v>
      </c>
      <c r="Q8" s="34" t="s">
        <v>14</v>
      </c>
      <c r="R8" s="29"/>
      <c r="S8" s="29"/>
    </row>
    <row r="9" spans="1:19" x14ac:dyDescent="0.25">
      <c r="A9" s="7">
        <v>1</v>
      </c>
      <c r="B9" s="41" t="s">
        <v>15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4</v>
      </c>
      <c r="J9" s="9">
        <v>0</v>
      </c>
      <c r="K9" s="9">
        <v>0</v>
      </c>
      <c r="L9" s="9">
        <v>0</v>
      </c>
      <c r="M9" s="9">
        <f t="shared" ref="M9:M14" si="0">SUM(C9:L9)</f>
        <v>4</v>
      </c>
      <c r="N9" s="23">
        <v>5.900578703703703E-3</v>
      </c>
      <c r="O9" s="23">
        <f t="shared" ref="O9:O19" si="1">M9*R9</f>
        <v>1.3888888888888889E-3</v>
      </c>
      <c r="P9" s="24">
        <f t="shared" ref="P9:P14" si="2">N9+O9</f>
        <v>7.2894675925925922E-3</v>
      </c>
      <c r="Q9" s="7">
        <v>1</v>
      </c>
      <c r="R9" s="35">
        <v>3.4722222222222224E-4</v>
      </c>
      <c r="S9" s="29"/>
    </row>
    <row r="10" spans="1:19" x14ac:dyDescent="0.25">
      <c r="A10" s="7">
        <v>2</v>
      </c>
      <c r="B10" s="41" t="s">
        <v>18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2</v>
      </c>
      <c r="I10" s="9">
        <v>8</v>
      </c>
      <c r="J10" s="9">
        <v>3</v>
      </c>
      <c r="K10" s="9">
        <v>0</v>
      </c>
      <c r="L10" s="9">
        <v>0</v>
      </c>
      <c r="M10" s="9">
        <f t="shared" si="0"/>
        <v>13</v>
      </c>
      <c r="N10" s="23">
        <v>6.0521990740740744E-3</v>
      </c>
      <c r="O10" s="23">
        <f t="shared" si="1"/>
        <v>4.5138888888888859E-3</v>
      </c>
      <c r="P10" s="24">
        <f t="shared" si="2"/>
        <v>1.0566087962962961E-2</v>
      </c>
      <c r="Q10" s="7">
        <v>2</v>
      </c>
      <c r="R10" s="35">
        <v>3.4722222222222202E-4</v>
      </c>
      <c r="S10" s="29"/>
    </row>
    <row r="11" spans="1:19" x14ac:dyDescent="0.25">
      <c r="A11" s="7">
        <v>3</v>
      </c>
      <c r="B11" s="41" t="s">
        <v>16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10</v>
      </c>
      <c r="J11" s="9">
        <v>12</v>
      </c>
      <c r="K11" s="9">
        <v>0</v>
      </c>
      <c r="L11" s="9">
        <v>0</v>
      </c>
      <c r="M11" s="9">
        <f t="shared" si="0"/>
        <v>22</v>
      </c>
      <c r="N11" s="23">
        <v>6.1653935185185188E-3</v>
      </c>
      <c r="O11" s="23">
        <f t="shared" si="1"/>
        <v>7.6388888888888843E-3</v>
      </c>
      <c r="P11" s="24">
        <f t="shared" si="2"/>
        <v>1.3804282407407404E-2</v>
      </c>
      <c r="Q11" s="7">
        <v>3</v>
      </c>
      <c r="R11" s="35">
        <v>3.4722222222222202E-4</v>
      </c>
      <c r="S11" s="29"/>
    </row>
    <row r="12" spans="1:19" x14ac:dyDescent="0.25">
      <c r="A12" s="7">
        <v>4</v>
      </c>
      <c r="B12" s="42" t="s">
        <v>19</v>
      </c>
      <c r="C12" s="9">
        <v>0</v>
      </c>
      <c r="D12" s="9">
        <v>0</v>
      </c>
      <c r="E12" s="9">
        <v>3</v>
      </c>
      <c r="F12" s="9">
        <v>0</v>
      </c>
      <c r="G12" s="9">
        <v>0</v>
      </c>
      <c r="H12" s="9">
        <v>3</v>
      </c>
      <c r="I12" s="9">
        <v>7</v>
      </c>
      <c r="J12" s="9">
        <v>0</v>
      </c>
      <c r="K12" s="9">
        <v>0</v>
      </c>
      <c r="L12" s="9">
        <v>0</v>
      </c>
      <c r="M12" s="9">
        <f t="shared" si="0"/>
        <v>13</v>
      </c>
      <c r="N12" s="23">
        <v>1.037650462962963E-2</v>
      </c>
      <c r="O12" s="23">
        <f t="shared" si="1"/>
        <v>4.5138888888888859E-3</v>
      </c>
      <c r="P12" s="24">
        <f t="shared" si="2"/>
        <v>1.4890393518518515E-2</v>
      </c>
      <c r="Q12" s="7">
        <v>4</v>
      </c>
      <c r="R12" s="35">
        <v>3.4722222222222202E-4</v>
      </c>
      <c r="S12" s="29"/>
    </row>
    <row r="13" spans="1:19" x14ac:dyDescent="0.25">
      <c r="A13" s="7">
        <v>5</v>
      </c>
      <c r="B13" s="41" t="s">
        <v>17</v>
      </c>
      <c r="C13" s="9">
        <v>2</v>
      </c>
      <c r="D13" s="9">
        <v>0</v>
      </c>
      <c r="E13" s="9">
        <v>0</v>
      </c>
      <c r="F13" s="9">
        <v>0</v>
      </c>
      <c r="G13" s="9">
        <v>0</v>
      </c>
      <c r="H13" s="9">
        <v>5</v>
      </c>
      <c r="I13" s="9">
        <v>9</v>
      </c>
      <c r="J13" s="9">
        <v>6</v>
      </c>
      <c r="K13" s="9">
        <v>0</v>
      </c>
      <c r="L13" s="9">
        <v>3</v>
      </c>
      <c r="M13" s="9">
        <f t="shared" si="0"/>
        <v>25</v>
      </c>
      <c r="N13" s="23">
        <v>6.5168981481481493E-3</v>
      </c>
      <c r="O13" s="23">
        <f t="shared" si="1"/>
        <v>8.6805555555555559E-3</v>
      </c>
      <c r="P13" s="24">
        <f t="shared" si="2"/>
        <v>1.5197453703703706E-2</v>
      </c>
      <c r="Q13" s="7">
        <v>5</v>
      </c>
      <c r="R13" s="35">
        <v>3.4722222222222224E-4</v>
      </c>
      <c r="S13" s="29"/>
    </row>
    <row r="14" spans="1:19" x14ac:dyDescent="0.25">
      <c r="A14" s="7">
        <v>6</v>
      </c>
      <c r="B14" s="43" t="s">
        <v>39</v>
      </c>
      <c r="C14" s="9">
        <v>0</v>
      </c>
      <c r="D14" s="9">
        <v>0</v>
      </c>
      <c r="E14" s="9">
        <v>6</v>
      </c>
      <c r="F14" s="9">
        <v>0</v>
      </c>
      <c r="G14" s="9">
        <v>6</v>
      </c>
      <c r="H14" s="9">
        <v>2</v>
      </c>
      <c r="I14" s="9">
        <v>17</v>
      </c>
      <c r="J14" s="9">
        <v>3</v>
      </c>
      <c r="K14" s="9">
        <v>0</v>
      </c>
      <c r="L14" s="9">
        <v>7</v>
      </c>
      <c r="M14" s="9">
        <f t="shared" si="0"/>
        <v>41</v>
      </c>
      <c r="N14" s="23">
        <v>8.5550925925925916E-3</v>
      </c>
      <c r="O14" s="23">
        <f t="shared" si="1"/>
        <v>1.4236111111111102E-2</v>
      </c>
      <c r="P14" s="24">
        <f t="shared" si="2"/>
        <v>2.2791203703703695E-2</v>
      </c>
      <c r="Q14" s="7">
        <v>6</v>
      </c>
      <c r="R14" s="35">
        <v>3.4722222222222202E-4</v>
      </c>
      <c r="S14" s="29"/>
    </row>
    <row r="15" spans="1:19" x14ac:dyDescent="0.25">
      <c r="A15" s="7">
        <v>7</v>
      </c>
      <c r="B15" s="43" t="s">
        <v>38</v>
      </c>
      <c r="C15" s="9">
        <v>0</v>
      </c>
      <c r="D15" s="9">
        <v>0</v>
      </c>
      <c r="E15" s="9">
        <v>9</v>
      </c>
      <c r="F15" s="9">
        <v>8</v>
      </c>
      <c r="G15" s="9">
        <v>3</v>
      </c>
      <c r="H15" s="9">
        <v>2</v>
      </c>
      <c r="I15" s="9">
        <v>12</v>
      </c>
      <c r="J15" s="9">
        <v>3</v>
      </c>
      <c r="K15" s="9">
        <v>0</v>
      </c>
      <c r="L15" s="9">
        <v>0</v>
      </c>
      <c r="M15" s="9">
        <f t="shared" ref="M15" si="3">SUM(C15:L15)</f>
        <v>37</v>
      </c>
      <c r="N15" s="23">
        <v>1.5659722222222224E-2</v>
      </c>
      <c r="O15" s="23">
        <f t="shared" si="1"/>
        <v>0</v>
      </c>
      <c r="P15" s="24">
        <f t="shared" ref="P15" si="4">N15+O15</f>
        <v>1.5659722222222224E-2</v>
      </c>
      <c r="Q15" s="7">
        <v>7</v>
      </c>
      <c r="R15" s="35"/>
      <c r="S15" s="29"/>
    </row>
    <row r="16" spans="1:19" x14ac:dyDescent="0.25">
      <c r="A16" s="7">
        <v>8</v>
      </c>
      <c r="B16" s="44" t="s">
        <v>41</v>
      </c>
      <c r="C16" s="9">
        <v>1</v>
      </c>
      <c r="D16" s="9">
        <v>2</v>
      </c>
      <c r="E16" s="9">
        <v>6</v>
      </c>
      <c r="F16" s="9">
        <v>4</v>
      </c>
      <c r="G16" s="9">
        <v>6</v>
      </c>
      <c r="H16" s="9">
        <v>6</v>
      </c>
      <c r="I16" s="9">
        <v>13</v>
      </c>
      <c r="J16" s="9">
        <v>6</v>
      </c>
      <c r="K16" s="9">
        <v>0</v>
      </c>
      <c r="L16" s="9">
        <v>3</v>
      </c>
      <c r="M16" s="9">
        <f>SUM(C16:L16)</f>
        <v>47</v>
      </c>
      <c r="N16" s="23">
        <v>1.2267708333333335E-2</v>
      </c>
      <c r="O16" s="23">
        <f t="shared" si="1"/>
        <v>1.6319444444444435E-2</v>
      </c>
      <c r="P16" s="24">
        <f>N16+O16</f>
        <v>2.858715277777777E-2</v>
      </c>
      <c r="Q16" s="7">
        <v>8</v>
      </c>
      <c r="R16" s="35">
        <v>3.4722222222222202E-4</v>
      </c>
      <c r="S16" s="29"/>
    </row>
    <row r="17" spans="1:19" ht="14.25" customHeight="1" x14ac:dyDescent="0.25">
      <c r="A17" s="7">
        <v>9</v>
      </c>
      <c r="B17" s="42" t="s">
        <v>21</v>
      </c>
      <c r="C17" s="9">
        <v>1</v>
      </c>
      <c r="D17" s="9">
        <v>0</v>
      </c>
      <c r="E17" s="9">
        <v>3</v>
      </c>
      <c r="F17" s="9">
        <v>0</v>
      </c>
      <c r="G17" s="9">
        <v>3</v>
      </c>
      <c r="H17" s="9">
        <v>11</v>
      </c>
      <c r="I17" s="9">
        <v>17</v>
      </c>
      <c r="J17" s="9">
        <v>3</v>
      </c>
      <c r="K17" s="9">
        <v>0</v>
      </c>
      <c r="L17" s="9">
        <v>3</v>
      </c>
      <c r="M17" s="9">
        <f>SUM(C17:L17)</f>
        <v>41</v>
      </c>
      <c r="N17" s="23">
        <v>1.4923379629629632E-2</v>
      </c>
      <c r="O17" s="23">
        <f t="shared" si="1"/>
        <v>1.4236111111111102E-2</v>
      </c>
      <c r="P17" s="24">
        <f>N17+O17</f>
        <v>2.9159490740740736E-2</v>
      </c>
      <c r="Q17" s="7">
        <v>9</v>
      </c>
      <c r="R17" s="35">
        <v>3.4722222222222202E-4</v>
      </c>
      <c r="S17" s="29"/>
    </row>
    <row r="18" spans="1:19" x14ac:dyDescent="0.25">
      <c r="A18" s="7">
        <v>10</v>
      </c>
      <c r="B18" s="42" t="s">
        <v>20</v>
      </c>
      <c r="C18" s="9">
        <v>0</v>
      </c>
      <c r="D18" s="9">
        <v>0</v>
      </c>
      <c r="E18" s="9">
        <v>3</v>
      </c>
      <c r="F18" s="9">
        <v>3</v>
      </c>
      <c r="G18" s="9">
        <v>3</v>
      </c>
      <c r="H18" s="9">
        <v>6</v>
      </c>
      <c r="I18" s="9">
        <v>8</v>
      </c>
      <c r="J18" s="9">
        <v>6</v>
      </c>
      <c r="K18" s="9">
        <v>0</v>
      </c>
      <c r="L18" s="9">
        <v>0</v>
      </c>
      <c r="M18" s="9">
        <f>SUM(C18:L18)</f>
        <v>29</v>
      </c>
      <c r="N18" s="23">
        <v>2.1540046296296297E-2</v>
      </c>
      <c r="O18" s="23">
        <f t="shared" si="1"/>
        <v>1.0069444444444445E-2</v>
      </c>
      <c r="P18" s="24">
        <f>N18+O18</f>
        <v>3.1609490740740744E-2</v>
      </c>
      <c r="Q18" s="7">
        <v>10</v>
      </c>
      <c r="R18" s="35">
        <v>3.4722222222222224E-4</v>
      </c>
      <c r="S18" s="29"/>
    </row>
    <row r="19" spans="1:19" x14ac:dyDescent="0.25">
      <c r="A19" s="7">
        <v>11</v>
      </c>
      <c r="B19" s="41" t="s">
        <v>22</v>
      </c>
      <c r="C19" s="9">
        <v>0</v>
      </c>
      <c r="D19" s="9">
        <v>0</v>
      </c>
      <c r="E19" s="9">
        <v>21</v>
      </c>
      <c r="F19" s="9">
        <v>3</v>
      </c>
      <c r="G19" s="9">
        <v>9</v>
      </c>
      <c r="H19" s="9">
        <v>13</v>
      </c>
      <c r="I19" s="9">
        <v>12</v>
      </c>
      <c r="J19" s="9">
        <v>3</v>
      </c>
      <c r="K19" s="9">
        <v>2</v>
      </c>
      <c r="L19" s="9">
        <v>2</v>
      </c>
      <c r="M19" s="9">
        <f>SUM(C19:L19)</f>
        <v>65</v>
      </c>
      <c r="N19" s="23">
        <v>1.6620370370370372E-2</v>
      </c>
      <c r="O19" s="23">
        <f t="shared" si="1"/>
        <v>2.256944444444443E-2</v>
      </c>
      <c r="P19" s="24">
        <f>N19+O19</f>
        <v>3.9189814814814802E-2</v>
      </c>
      <c r="Q19" s="7">
        <v>11</v>
      </c>
      <c r="R19" s="35">
        <v>3.4722222222222202E-4</v>
      </c>
      <c r="S19" s="29"/>
    </row>
    <row r="20" spans="1:19" x14ac:dyDescent="0.25">
      <c r="R20" s="35"/>
      <c r="S20" s="29"/>
    </row>
    <row r="21" spans="1:19" x14ac:dyDescent="0.25">
      <c r="A21" s="29"/>
      <c r="B21" s="36" t="s">
        <v>31</v>
      </c>
      <c r="C21" s="29"/>
      <c r="D21" s="29"/>
      <c r="E21" s="29"/>
      <c r="F21" s="29"/>
      <c r="G21" s="29"/>
      <c r="H21" s="37"/>
      <c r="I21" s="38"/>
      <c r="J21" s="38"/>
      <c r="K21" s="38"/>
      <c r="L21" s="38"/>
      <c r="M21" s="29"/>
      <c r="N21" s="29"/>
      <c r="O21" s="29"/>
      <c r="P21" s="29"/>
      <c r="Q21" s="29"/>
    </row>
    <row r="22" spans="1:19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 t="s">
        <v>23</v>
      </c>
      <c r="O22" s="29"/>
      <c r="P22" s="29"/>
      <c r="Q22" s="29"/>
      <c r="R22" s="29"/>
    </row>
    <row r="23" spans="1:19" x14ac:dyDescent="0.25">
      <c r="A23" s="29"/>
      <c r="B23" s="29" t="s">
        <v>32</v>
      </c>
      <c r="C23" s="29"/>
      <c r="D23" s="29"/>
      <c r="E23" s="29"/>
      <c r="F23" s="29"/>
      <c r="G23" s="29"/>
      <c r="H23" s="38"/>
      <c r="I23" s="38"/>
      <c r="J23" s="38"/>
      <c r="K23" s="38"/>
      <c r="L23" s="38"/>
      <c r="M23" s="29"/>
      <c r="N23" s="29"/>
      <c r="O23" s="29"/>
      <c r="P23" s="29"/>
      <c r="Q23" s="29"/>
      <c r="R23" s="29" t="s">
        <v>24</v>
      </c>
    </row>
  </sheetData>
  <mergeCells count="2">
    <mergeCell ref="H21:L21"/>
    <mergeCell ref="H23:L23"/>
  </mergeCells>
  <pageMargins left="0.7" right="0.7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topLeftCell="A10" workbookViewId="0">
      <selection activeCell="V12" sqref="V12"/>
    </sheetView>
  </sheetViews>
  <sheetFormatPr defaultRowHeight="15" x14ac:dyDescent="0.25"/>
  <cols>
    <col min="1" max="1" width="3.42578125" bestFit="1" customWidth="1"/>
    <col min="2" max="2" width="44.140625" customWidth="1"/>
    <col min="3" max="7" width="3.85546875" customWidth="1"/>
    <col min="8" max="8" width="4" customWidth="1"/>
    <col min="9" max="9" width="3.85546875" customWidth="1"/>
    <col min="10" max="10" width="4" customWidth="1"/>
    <col min="11" max="11" width="3.85546875" customWidth="1"/>
    <col min="12" max="12" width="4" customWidth="1"/>
    <col min="13" max="13" width="5.140625" customWidth="1"/>
    <col min="17" max="17" width="4.7109375" customWidth="1"/>
    <col min="18" max="18" width="9.140625" hidden="1" customWidth="1"/>
  </cols>
  <sheetData>
    <row r="1" spans="1:18" ht="23.25" x14ac:dyDescent="0.35">
      <c r="A1" s="5"/>
      <c r="B1" s="17" t="s">
        <v>26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5"/>
      <c r="R1" s="5"/>
    </row>
    <row r="2" spans="1:18" x14ac:dyDescent="0.25">
      <c r="A2" s="12"/>
      <c r="B2" s="12"/>
      <c r="C2" s="12"/>
      <c r="D2" s="12"/>
      <c r="E2" s="12"/>
      <c r="F2" s="12"/>
      <c r="G2" s="12"/>
      <c r="H2" s="12"/>
      <c r="I2" s="12"/>
      <c r="J2" s="13"/>
      <c r="K2" s="13"/>
      <c r="L2" s="13"/>
      <c r="M2" s="12"/>
      <c r="N2" s="12"/>
      <c r="O2" s="12"/>
      <c r="P2" s="12"/>
      <c r="Q2" s="12"/>
      <c r="R2" s="12"/>
    </row>
    <row r="3" spans="1:18" ht="21" x14ac:dyDescent="0.35">
      <c r="A3" s="2"/>
      <c r="B3" s="2"/>
      <c r="C3" s="2"/>
      <c r="D3" s="2"/>
      <c r="E3" s="14"/>
      <c r="F3" s="14"/>
      <c r="G3" s="14"/>
      <c r="H3" s="14"/>
      <c r="I3" s="14"/>
      <c r="J3" s="2"/>
      <c r="K3" s="3" t="s">
        <v>0</v>
      </c>
      <c r="L3" s="4"/>
      <c r="M3" s="2"/>
      <c r="N3" s="2"/>
      <c r="O3" s="2"/>
      <c r="P3" s="2"/>
      <c r="Q3" s="2"/>
      <c r="R3" s="2"/>
    </row>
    <row r="4" spans="1:18" ht="21" x14ac:dyDescent="0.35">
      <c r="A4" s="2"/>
      <c r="B4" s="2"/>
      <c r="C4" s="2"/>
      <c r="D4" s="2"/>
      <c r="E4" s="14"/>
      <c r="F4" s="14"/>
      <c r="G4" s="14"/>
      <c r="H4" s="14"/>
      <c r="I4" s="14"/>
      <c r="J4" s="2"/>
      <c r="K4" s="3" t="s">
        <v>25</v>
      </c>
      <c r="L4" s="4"/>
      <c r="M4" s="2"/>
      <c r="N4" s="2"/>
      <c r="O4" s="2"/>
      <c r="P4" s="2"/>
      <c r="Q4" s="2"/>
      <c r="R4" s="2"/>
    </row>
    <row r="5" spans="1:18" ht="15.75" x14ac:dyDescent="0.25">
      <c r="A5" s="5"/>
      <c r="B5" s="19" t="s">
        <v>29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ht="15" customHeight="1" x14ac:dyDescent="0.25">
      <c r="A6" s="5"/>
      <c r="B6" s="20" t="s">
        <v>30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5"/>
      <c r="B7" s="5"/>
      <c r="C7" s="5"/>
      <c r="D7" s="5"/>
      <c r="E7" s="5" t="s">
        <v>24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ht="100.5" x14ac:dyDescent="0.25">
      <c r="A8" s="6" t="s">
        <v>2</v>
      </c>
      <c r="B8" s="7" t="s">
        <v>3</v>
      </c>
      <c r="C8" s="22" t="s">
        <v>34</v>
      </c>
      <c r="D8" s="15" t="s">
        <v>5</v>
      </c>
      <c r="E8" s="15" t="s">
        <v>9</v>
      </c>
      <c r="F8" s="22" t="s">
        <v>35</v>
      </c>
      <c r="G8" s="8" t="s">
        <v>7</v>
      </c>
      <c r="H8" s="8" t="s">
        <v>6</v>
      </c>
      <c r="I8" s="22" t="s">
        <v>33</v>
      </c>
      <c r="J8" s="15" t="s">
        <v>8</v>
      </c>
      <c r="K8" s="8" t="s">
        <v>4</v>
      </c>
      <c r="L8" s="8" t="s">
        <v>37</v>
      </c>
      <c r="M8" s="8" t="s">
        <v>10</v>
      </c>
      <c r="N8" s="8" t="s">
        <v>11</v>
      </c>
      <c r="O8" s="8" t="s">
        <v>12</v>
      </c>
      <c r="P8" s="8" t="s">
        <v>13</v>
      </c>
      <c r="Q8" s="18" t="s">
        <v>14</v>
      </c>
      <c r="R8" s="5"/>
    </row>
    <row r="9" spans="1:18" x14ac:dyDescent="0.25">
      <c r="A9" s="9">
        <v>1</v>
      </c>
      <c r="B9" s="41" t="s">
        <v>15</v>
      </c>
      <c r="C9" s="9">
        <v>1</v>
      </c>
      <c r="D9" s="9">
        <v>2</v>
      </c>
      <c r="E9" s="9">
        <v>0</v>
      </c>
      <c r="F9" s="9">
        <v>3</v>
      </c>
      <c r="G9" s="9">
        <v>0</v>
      </c>
      <c r="H9" s="9">
        <v>0</v>
      </c>
      <c r="I9" s="9">
        <v>3</v>
      </c>
      <c r="J9" s="9">
        <v>0</v>
      </c>
      <c r="K9" s="9">
        <v>0</v>
      </c>
      <c r="L9" s="9">
        <v>0</v>
      </c>
      <c r="M9" s="9">
        <f t="shared" ref="M9:M20" si="0">SUM(C9:L9)</f>
        <v>9</v>
      </c>
      <c r="N9" s="23">
        <v>4.6805555555555559E-3</v>
      </c>
      <c r="O9" s="23">
        <f t="shared" ref="O9:O20" si="1">M9*R9</f>
        <v>3.124999999999998E-3</v>
      </c>
      <c r="P9" s="24">
        <f t="shared" ref="P9:P20" si="2">N9+O9</f>
        <v>7.8055555555555534E-3</v>
      </c>
      <c r="Q9" s="9">
        <v>1</v>
      </c>
      <c r="R9" s="10">
        <v>3.4722222222222202E-4</v>
      </c>
    </row>
    <row r="10" spans="1:18" x14ac:dyDescent="0.25">
      <c r="A10" s="9">
        <v>2</v>
      </c>
      <c r="B10" s="41" t="s">
        <v>16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3</v>
      </c>
      <c r="I10" s="9">
        <v>2</v>
      </c>
      <c r="J10" s="9">
        <v>0</v>
      </c>
      <c r="K10" s="9">
        <v>0</v>
      </c>
      <c r="L10" s="9">
        <v>0</v>
      </c>
      <c r="M10" s="9">
        <f t="shared" si="0"/>
        <v>5</v>
      </c>
      <c r="N10" s="23">
        <v>6.7773148148148159E-3</v>
      </c>
      <c r="O10" s="23">
        <f t="shared" si="1"/>
        <v>1.7361111111111101E-3</v>
      </c>
      <c r="P10" s="24">
        <f t="shared" si="2"/>
        <v>8.513425925925926E-3</v>
      </c>
      <c r="Q10" s="9">
        <v>2</v>
      </c>
      <c r="R10" s="10">
        <v>3.4722222222222202E-4</v>
      </c>
    </row>
    <row r="11" spans="1:18" x14ac:dyDescent="0.25">
      <c r="A11" s="9">
        <v>3</v>
      </c>
      <c r="B11" s="45" t="s">
        <v>27</v>
      </c>
      <c r="C11" s="9">
        <v>0</v>
      </c>
      <c r="D11" s="9">
        <v>4</v>
      </c>
      <c r="E11" s="9">
        <v>0</v>
      </c>
      <c r="F11" s="9">
        <v>0</v>
      </c>
      <c r="G11" s="9">
        <v>2</v>
      </c>
      <c r="H11" s="9">
        <v>0</v>
      </c>
      <c r="I11" s="9">
        <v>2</v>
      </c>
      <c r="J11" s="9">
        <v>0</v>
      </c>
      <c r="K11" s="9">
        <v>0</v>
      </c>
      <c r="L11" s="9">
        <v>0</v>
      </c>
      <c r="M11" s="9">
        <f t="shared" si="0"/>
        <v>8</v>
      </c>
      <c r="N11" s="23">
        <v>8.0773148148148149E-3</v>
      </c>
      <c r="O11" s="23">
        <f t="shared" si="1"/>
        <v>2.7777777777777761E-3</v>
      </c>
      <c r="P11" s="24">
        <f t="shared" si="2"/>
        <v>1.0855092592592592E-2</v>
      </c>
      <c r="Q11" s="9">
        <v>3</v>
      </c>
      <c r="R11" s="10">
        <v>3.4722222222222202E-4</v>
      </c>
    </row>
    <row r="12" spans="1:18" x14ac:dyDescent="0.25">
      <c r="A12" s="9">
        <v>4</v>
      </c>
      <c r="B12" s="41" t="s">
        <v>18</v>
      </c>
      <c r="C12" s="9">
        <v>1</v>
      </c>
      <c r="D12" s="9">
        <v>4</v>
      </c>
      <c r="E12" s="9">
        <v>4</v>
      </c>
      <c r="F12" s="9">
        <v>0</v>
      </c>
      <c r="G12" s="9">
        <v>2</v>
      </c>
      <c r="H12" s="9">
        <v>0</v>
      </c>
      <c r="I12" s="9">
        <v>2</v>
      </c>
      <c r="J12" s="9">
        <v>0</v>
      </c>
      <c r="K12" s="9">
        <v>0</v>
      </c>
      <c r="L12" s="9">
        <v>2</v>
      </c>
      <c r="M12" s="9">
        <f t="shared" si="0"/>
        <v>15</v>
      </c>
      <c r="N12" s="23">
        <v>6.6702546296296301E-3</v>
      </c>
      <c r="O12" s="23">
        <f t="shared" si="1"/>
        <v>5.2083333333333304E-3</v>
      </c>
      <c r="P12" s="24">
        <f t="shared" si="2"/>
        <v>1.1878587962962961E-2</v>
      </c>
      <c r="Q12" s="9">
        <v>4</v>
      </c>
      <c r="R12" s="10">
        <v>3.4722222222222202E-4</v>
      </c>
    </row>
    <row r="13" spans="1:18" x14ac:dyDescent="0.25">
      <c r="A13" s="9">
        <v>5</v>
      </c>
      <c r="B13" s="41" t="s">
        <v>40</v>
      </c>
      <c r="C13" s="9">
        <v>2</v>
      </c>
      <c r="D13" s="9">
        <v>12</v>
      </c>
      <c r="E13" s="9">
        <v>0</v>
      </c>
      <c r="F13" s="9">
        <v>0</v>
      </c>
      <c r="G13" s="9">
        <v>2</v>
      </c>
      <c r="H13" s="9">
        <v>0</v>
      </c>
      <c r="I13" s="9">
        <v>0</v>
      </c>
      <c r="J13" s="9">
        <v>1</v>
      </c>
      <c r="K13" s="9">
        <v>0</v>
      </c>
      <c r="L13" s="9">
        <v>0</v>
      </c>
      <c r="M13" s="9">
        <f t="shared" si="0"/>
        <v>17</v>
      </c>
      <c r="N13" s="23">
        <v>9.8267361111111107E-3</v>
      </c>
      <c r="O13" s="23">
        <f t="shared" si="1"/>
        <v>5.9027777777777742E-3</v>
      </c>
      <c r="P13" s="24">
        <f t="shared" si="2"/>
        <v>1.5729513888888887E-2</v>
      </c>
      <c r="Q13" s="9">
        <v>5</v>
      </c>
      <c r="R13" s="10">
        <v>3.4722222222222202E-4</v>
      </c>
    </row>
    <row r="14" spans="1:18" x14ac:dyDescent="0.25">
      <c r="A14" s="9">
        <v>6</v>
      </c>
      <c r="B14" s="45" t="s">
        <v>42</v>
      </c>
      <c r="C14" s="9">
        <v>0</v>
      </c>
      <c r="D14" s="9">
        <v>4</v>
      </c>
      <c r="E14" s="9">
        <v>0</v>
      </c>
      <c r="F14" s="9">
        <v>6</v>
      </c>
      <c r="G14" s="9">
        <v>2</v>
      </c>
      <c r="H14" s="9">
        <v>0</v>
      </c>
      <c r="I14" s="9">
        <v>10</v>
      </c>
      <c r="J14" s="9">
        <v>2</v>
      </c>
      <c r="K14" s="9">
        <v>0</v>
      </c>
      <c r="L14" s="9">
        <v>2</v>
      </c>
      <c r="M14" s="9">
        <f t="shared" si="0"/>
        <v>26</v>
      </c>
      <c r="N14" s="23">
        <v>1.0683912037037037E-2</v>
      </c>
      <c r="O14" s="23">
        <f t="shared" si="1"/>
        <v>9.0277777777777717E-3</v>
      </c>
      <c r="P14" s="24">
        <f t="shared" si="2"/>
        <v>1.971168981481481E-2</v>
      </c>
      <c r="Q14" s="9">
        <v>6</v>
      </c>
      <c r="R14" s="10">
        <v>3.4722222222222202E-4</v>
      </c>
    </row>
    <row r="15" spans="1:18" x14ac:dyDescent="0.25">
      <c r="A15" s="9">
        <v>7</v>
      </c>
      <c r="B15" s="41" t="s">
        <v>28</v>
      </c>
      <c r="C15" s="9">
        <v>1</v>
      </c>
      <c r="D15" s="9">
        <v>4</v>
      </c>
      <c r="E15" s="9">
        <v>3</v>
      </c>
      <c r="F15" s="9">
        <v>1</v>
      </c>
      <c r="G15" s="9">
        <v>2</v>
      </c>
      <c r="H15" s="9">
        <v>0</v>
      </c>
      <c r="I15" s="9">
        <v>2</v>
      </c>
      <c r="J15" s="9">
        <v>6</v>
      </c>
      <c r="K15" s="9">
        <v>33</v>
      </c>
      <c r="L15" s="9">
        <v>0</v>
      </c>
      <c r="M15" s="9">
        <f t="shared" si="0"/>
        <v>52</v>
      </c>
      <c r="N15" s="23">
        <v>6.6377314814814814E-3</v>
      </c>
      <c r="O15" s="23">
        <f t="shared" si="1"/>
        <v>1.8055555555555543E-2</v>
      </c>
      <c r="P15" s="24">
        <f t="shared" si="2"/>
        <v>2.4693287037037024E-2</v>
      </c>
      <c r="Q15" s="9">
        <v>7</v>
      </c>
      <c r="R15" s="10">
        <v>3.4722222222222202E-4</v>
      </c>
    </row>
    <row r="16" spans="1:18" x14ac:dyDescent="0.25">
      <c r="A16" s="9">
        <v>8</v>
      </c>
      <c r="B16" s="41" t="s">
        <v>22</v>
      </c>
      <c r="C16" s="9">
        <v>2</v>
      </c>
      <c r="D16" s="9">
        <v>3</v>
      </c>
      <c r="E16" s="9">
        <v>6</v>
      </c>
      <c r="F16" s="9">
        <v>9</v>
      </c>
      <c r="G16" s="9">
        <v>8</v>
      </c>
      <c r="H16" s="9">
        <v>2</v>
      </c>
      <c r="I16" s="9">
        <v>0</v>
      </c>
      <c r="J16" s="9">
        <v>7</v>
      </c>
      <c r="K16" s="9">
        <v>0</v>
      </c>
      <c r="L16" s="9">
        <v>0</v>
      </c>
      <c r="M16" s="9">
        <f t="shared" si="0"/>
        <v>37</v>
      </c>
      <c r="N16" s="23">
        <v>1.2592939814814812E-2</v>
      </c>
      <c r="O16" s="23">
        <f t="shared" si="1"/>
        <v>1.2847222222222215E-2</v>
      </c>
      <c r="P16" s="24">
        <f t="shared" si="2"/>
        <v>2.5440162037037028E-2</v>
      </c>
      <c r="Q16" s="9">
        <v>8</v>
      </c>
      <c r="R16" s="10">
        <v>3.4722222222222202E-4</v>
      </c>
    </row>
    <row r="17" spans="1:18" x14ac:dyDescent="0.25">
      <c r="A17" s="9">
        <v>9</v>
      </c>
      <c r="B17" s="42" t="s">
        <v>38</v>
      </c>
      <c r="C17" s="9">
        <v>2</v>
      </c>
      <c r="D17" s="9">
        <v>22</v>
      </c>
      <c r="E17" s="9">
        <v>6</v>
      </c>
      <c r="F17" s="9">
        <v>3</v>
      </c>
      <c r="G17" s="9">
        <v>11</v>
      </c>
      <c r="H17" s="9">
        <v>3</v>
      </c>
      <c r="I17" s="9">
        <v>0</v>
      </c>
      <c r="J17" s="9">
        <v>0</v>
      </c>
      <c r="K17" s="9">
        <v>0</v>
      </c>
      <c r="L17" s="9">
        <v>0</v>
      </c>
      <c r="M17" s="9">
        <f t="shared" si="0"/>
        <v>47</v>
      </c>
      <c r="N17" s="23">
        <v>1.1775462962962962E-2</v>
      </c>
      <c r="O17" s="23">
        <f t="shared" si="1"/>
        <v>1.6319444444444435E-2</v>
      </c>
      <c r="P17" s="24">
        <f t="shared" si="2"/>
        <v>2.8094907407407395E-2</v>
      </c>
      <c r="Q17" s="9">
        <v>9</v>
      </c>
      <c r="R17" s="10">
        <v>3.4722222222222202E-4</v>
      </c>
    </row>
    <row r="18" spans="1:18" x14ac:dyDescent="0.25">
      <c r="A18" s="9">
        <v>10</v>
      </c>
      <c r="B18" s="41" t="s">
        <v>41</v>
      </c>
      <c r="C18" s="9">
        <v>0</v>
      </c>
      <c r="D18" s="9">
        <v>14</v>
      </c>
      <c r="E18" s="9">
        <v>9</v>
      </c>
      <c r="F18" s="9">
        <v>3</v>
      </c>
      <c r="G18" s="9">
        <v>12</v>
      </c>
      <c r="H18" s="9">
        <v>7</v>
      </c>
      <c r="I18" s="9">
        <v>1</v>
      </c>
      <c r="J18" s="9">
        <v>7</v>
      </c>
      <c r="K18" s="9">
        <v>0</v>
      </c>
      <c r="L18" s="9">
        <v>2</v>
      </c>
      <c r="M18" s="9">
        <f t="shared" si="0"/>
        <v>55</v>
      </c>
      <c r="N18" s="23">
        <v>1.037650462962963E-2</v>
      </c>
      <c r="O18" s="23">
        <f t="shared" si="1"/>
        <v>1.909722222222221E-2</v>
      </c>
      <c r="P18" s="24">
        <f t="shared" si="2"/>
        <v>2.9473726851851838E-2</v>
      </c>
      <c r="Q18" s="9">
        <v>10</v>
      </c>
      <c r="R18" s="10">
        <v>3.4722222222222202E-4</v>
      </c>
    </row>
    <row r="19" spans="1:18" x14ac:dyDescent="0.25">
      <c r="A19" s="9">
        <v>11</v>
      </c>
      <c r="B19" s="45" t="s">
        <v>21</v>
      </c>
      <c r="C19" s="9">
        <v>0</v>
      </c>
      <c r="D19" s="9">
        <v>6</v>
      </c>
      <c r="E19" s="9">
        <v>3</v>
      </c>
      <c r="F19" s="9">
        <v>9</v>
      </c>
      <c r="G19" s="9">
        <v>6</v>
      </c>
      <c r="H19" s="9">
        <v>6</v>
      </c>
      <c r="I19" s="9">
        <v>0</v>
      </c>
      <c r="J19" s="9">
        <v>7</v>
      </c>
      <c r="K19" s="9">
        <v>0</v>
      </c>
      <c r="L19" s="9">
        <v>0</v>
      </c>
      <c r="M19" s="9">
        <f t="shared" si="0"/>
        <v>37</v>
      </c>
      <c r="N19" s="23">
        <v>2.0173611111111111E-2</v>
      </c>
      <c r="O19" s="23">
        <f t="shared" si="1"/>
        <v>1.2847222222222223E-2</v>
      </c>
      <c r="P19" s="24">
        <f t="shared" si="2"/>
        <v>3.3020833333333333E-2</v>
      </c>
      <c r="Q19" s="9">
        <v>11</v>
      </c>
      <c r="R19" s="10">
        <v>3.4722222222222224E-4</v>
      </c>
    </row>
    <row r="20" spans="1:18" x14ac:dyDescent="0.25">
      <c r="A20" s="9">
        <v>12</v>
      </c>
      <c r="B20" s="42" t="s">
        <v>20</v>
      </c>
      <c r="C20" s="9">
        <v>1</v>
      </c>
      <c r="D20" s="9">
        <v>10</v>
      </c>
      <c r="E20" s="9">
        <v>6</v>
      </c>
      <c r="F20" s="9">
        <v>6</v>
      </c>
      <c r="G20" s="9">
        <v>4</v>
      </c>
      <c r="H20" s="9">
        <v>15</v>
      </c>
      <c r="I20" s="9">
        <v>6</v>
      </c>
      <c r="J20" s="9">
        <v>6</v>
      </c>
      <c r="K20" s="9">
        <v>0</v>
      </c>
      <c r="L20" s="9">
        <v>7</v>
      </c>
      <c r="M20" s="9">
        <f t="shared" si="0"/>
        <v>61</v>
      </c>
      <c r="N20" s="23">
        <v>1.5761689814814815E-2</v>
      </c>
      <c r="O20" s="23">
        <f t="shared" si="1"/>
        <v>2.1180555555555543E-2</v>
      </c>
      <c r="P20" s="24">
        <f t="shared" si="2"/>
        <v>3.6942245370370358E-2</v>
      </c>
      <c r="Q20" s="9">
        <v>12</v>
      </c>
      <c r="R20" s="10">
        <v>3.4722222222222202E-4</v>
      </c>
    </row>
    <row r="21" spans="1:18" x14ac:dyDescent="0.25">
      <c r="A21" s="5"/>
      <c r="C21" s="5"/>
      <c r="D21" s="5"/>
      <c r="E21" s="5"/>
      <c r="F21" s="5"/>
      <c r="G21" s="5"/>
      <c r="H21" s="5"/>
      <c r="I21" s="40"/>
      <c r="J21" s="39"/>
      <c r="K21" s="39"/>
      <c r="L21" s="39"/>
      <c r="M21" s="5"/>
      <c r="N21" s="5" t="s">
        <v>43</v>
      </c>
      <c r="O21" s="5"/>
      <c r="P21" s="5"/>
      <c r="Q21" s="5" t="s">
        <v>24</v>
      </c>
      <c r="R21" s="5"/>
    </row>
    <row r="22" spans="1:18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x14ac:dyDescent="0.25">
      <c r="A23" s="5"/>
      <c r="B23" s="21" t="s">
        <v>31</v>
      </c>
      <c r="C23" s="5"/>
      <c r="D23" s="5"/>
      <c r="E23" s="5"/>
      <c r="F23" s="5"/>
      <c r="G23" s="5"/>
      <c r="H23" s="40"/>
      <c r="I23" s="39"/>
      <c r="J23" s="39"/>
      <c r="K23" s="39"/>
      <c r="L23" s="39"/>
      <c r="M23" s="5"/>
      <c r="N23" s="5"/>
      <c r="O23" s="5"/>
      <c r="P23" s="5"/>
      <c r="Q23" s="5"/>
      <c r="R23" s="5"/>
    </row>
    <row r="24" spans="1:18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8" x14ac:dyDescent="0.25">
      <c r="B25" s="5" t="s">
        <v>32</v>
      </c>
      <c r="C25" s="5"/>
      <c r="D25" s="5"/>
      <c r="E25" s="5"/>
      <c r="F25" s="5"/>
      <c r="G25" s="5"/>
      <c r="H25" s="39"/>
      <c r="I25" s="39"/>
      <c r="J25" s="39"/>
      <c r="K25" s="39"/>
      <c r="L25" s="39"/>
      <c r="M25" s="5"/>
    </row>
    <row r="27" spans="1:18" x14ac:dyDescent="0.25">
      <c r="B27" s="11"/>
    </row>
  </sheetData>
  <mergeCells count="3">
    <mergeCell ref="H25:L25"/>
    <mergeCell ref="I21:L21"/>
    <mergeCell ref="H23:L23"/>
  </mergeCells>
  <pageMargins left="0.7" right="0.7" top="0.75" bottom="0.75" header="0.3" footer="0.3"/>
  <pageSetup scale="9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Merginos 2025</vt:lpstr>
      <vt:lpstr>Vaikinai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Juškevičius</dc:creator>
  <cp:lastModifiedBy>LTJC</cp:lastModifiedBy>
  <cp:lastPrinted>2025-05-09T11:44:45Z</cp:lastPrinted>
  <dcterms:created xsi:type="dcterms:W3CDTF">2024-05-14T12:08:36Z</dcterms:created>
  <dcterms:modified xsi:type="dcterms:W3CDTF">2025-05-13T06:48:33Z</dcterms:modified>
</cp:coreProperties>
</file>